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2" windowWidth="22116" windowHeight="11088" activeTab="1"/>
  </bookViews>
  <sheets>
    <sheet name="Feuil1" sheetId="1" r:id="rId1"/>
    <sheet name="Feuil2" sheetId="2" r:id="rId2"/>
  </sheets>
  <calcPr calcId="125725"/>
</workbook>
</file>

<file path=xl/calcChain.xml><?xml version="1.0" encoding="utf-8"?>
<calcChain xmlns="http://schemas.openxmlformats.org/spreadsheetml/2006/main">
  <c r="N10" i="2"/>
  <c r="J10"/>
  <c r="K10"/>
  <c r="O10" s="1"/>
  <c r="L10"/>
  <c r="M10"/>
  <c r="P10"/>
  <c r="Q10"/>
  <c r="S10"/>
  <c r="T10"/>
  <c r="J11"/>
  <c r="K11"/>
  <c r="L11"/>
  <c r="M11"/>
  <c r="N11"/>
  <c r="O11"/>
  <c r="P11"/>
  <c r="Q11"/>
  <c r="S11"/>
  <c r="T11"/>
  <c r="U11"/>
  <c r="J12"/>
  <c r="K12"/>
  <c r="L12"/>
  <c r="M12"/>
  <c r="N12"/>
  <c r="O12"/>
  <c r="P12"/>
  <c r="Q12"/>
  <c r="S12"/>
  <c r="T12"/>
  <c r="J13"/>
  <c r="K13"/>
  <c r="L13"/>
  <c r="M13"/>
  <c r="N13"/>
  <c r="O13"/>
  <c r="P13"/>
  <c r="Q13"/>
  <c r="S13"/>
  <c r="T13"/>
  <c r="U13"/>
  <c r="J14"/>
  <c r="K14"/>
  <c r="L14"/>
  <c r="M14"/>
  <c r="N14"/>
  <c r="O14"/>
  <c r="P14"/>
  <c r="Q14"/>
  <c r="R14" s="1"/>
  <c r="S14"/>
  <c r="T14"/>
  <c r="U14" s="1"/>
  <c r="J15"/>
  <c r="K15"/>
  <c r="L15"/>
  <c r="M15"/>
  <c r="N15"/>
  <c r="O15"/>
  <c r="P15"/>
  <c r="Q15"/>
  <c r="R15" s="1"/>
  <c r="S15"/>
  <c r="T15"/>
  <c r="U15"/>
  <c r="J16"/>
  <c r="K16"/>
  <c r="L16"/>
  <c r="M16"/>
  <c r="N16"/>
  <c r="O16"/>
  <c r="P16"/>
  <c r="Q16"/>
  <c r="R16" s="1"/>
  <c r="S16"/>
  <c r="T16"/>
  <c r="U16" s="1"/>
  <c r="J17"/>
  <c r="K17"/>
  <c r="L17"/>
  <c r="M17"/>
  <c r="N17"/>
  <c r="O17"/>
  <c r="P17"/>
  <c r="Q17"/>
  <c r="R17" s="1"/>
  <c r="S17"/>
  <c r="T17"/>
  <c r="U17" s="1"/>
  <c r="J18"/>
  <c r="K18"/>
  <c r="L18"/>
  <c r="M18"/>
  <c r="N18"/>
  <c r="O18"/>
  <c r="P18"/>
  <c r="Q18"/>
  <c r="R18" s="1"/>
  <c r="S18"/>
  <c r="T18"/>
  <c r="U18" s="1"/>
  <c r="J19"/>
  <c r="K19"/>
  <c r="L19"/>
  <c r="M19"/>
  <c r="N19"/>
  <c r="O19"/>
  <c r="P19"/>
  <c r="Q19"/>
  <c r="S19"/>
  <c r="T19"/>
  <c r="U19"/>
  <c r="J20"/>
  <c r="K20"/>
  <c r="L20"/>
  <c r="M20"/>
  <c r="N20"/>
  <c r="O20"/>
  <c r="P20"/>
  <c r="Q20"/>
  <c r="R20" s="1"/>
  <c r="S20"/>
  <c r="T20"/>
  <c r="U20" s="1"/>
  <c r="J21"/>
  <c r="K21"/>
  <c r="L21"/>
  <c r="M21"/>
  <c r="N21"/>
  <c r="O21"/>
  <c r="P21"/>
  <c r="Q21"/>
  <c r="S21"/>
  <c r="T21"/>
  <c r="U21"/>
  <c r="J22"/>
  <c r="K22"/>
  <c r="L22"/>
  <c r="M22"/>
  <c r="N22"/>
  <c r="O22"/>
  <c r="P22"/>
  <c r="Q22"/>
  <c r="R22" s="1"/>
  <c r="S22"/>
  <c r="T22"/>
  <c r="U22" s="1"/>
  <c r="J23"/>
  <c r="K23"/>
  <c r="L23"/>
  <c r="M23"/>
  <c r="N23"/>
  <c r="O23"/>
  <c r="P23"/>
  <c r="Q23"/>
  <c r="S23"/>
  <c r="T23"/>
  <c r="U23"/>
  <c r="J24"/>
  <c r="K24"/>
  <c r="L24"/>
  <c r="M24"/>
  <c r="N24"/>
  <c r="O24"/>
  <c r="P24"/>
  <c r="Q24"/>
  <c r="R24" s="1"/>
  <c r="S24"/>
  <c r="T24"/>
  <c r="U24" s="1"/>
  <c r="J25"/>
  <c r="K25"/>
  <c r="L25"/>
  <c r="M25"/>
  <c r="N25"/>
  <c r="O25"/>
  <c r="P25"/>
  <c r="Q25"/>
  <c r="S25"/>
  <c r="T25"/>
  <c r="U25"/>
  <c r="J26"/>
  <c r="K26"/>
  <c r="L26"/>
  <c r="M26"/>
  <c r="N26"/>
  <c r="O26"/>
  <c r="P26"/>
  <c r="Q26"/>
  <c r="R26" s="1"/>
  <c r="S26"/>
  <c r="T26"/>
  <c r="U26" s="1"/>
  <c r="J27"/>
  <c r="K27"/>
  <c r="L27"/>
  <c r="M27"/>
  <c r="N27"/>
  <c r="O27"/>
  <c r="P27"/>
  <c r="Q27"/>
  <c r="S27"/>
  <c r="T27"/>
  <c r="U27"/>
  <c r="J28"/>
  <c r="K28"/>
  <c r="L28"/>
  <c r="M28"/>
  <c r="N28"/>
  <c r="O28"/>
  <c r="P28"/>
  <c r="Q28"/>
  <c r="R28" s="1"/>
  <c r="S28"/>
  <c r="T28"/>
  <c r="U28" s="1"/>
  <c r="J29"/>
  <c r="K29"/>
  <c r="L29"/>
  <c r="M29"/>
  <c r="N29"/>
  <c r="O29"/>
  <c r="P29"/>
  <c r="Q29"/>
  <c r="S29"/>
  <c r="T29"/>
  <c r="U29"/>
  <c r="J30"/>
  <c r="K30"/>
  <c r="L30"/>
  <c r="M30"/>
  <c r="N30"/>
  <c r="O30"/>
  <c r="P30"/>
  <c r="Q30"/>
  <c r="R30" s="1"/>
  <c r="S30"/>
  <c r="T30"/>
  <c r="U30" s="1"/>
  <c r="J31"/>
  <c r="K31"/>
  <c r="L31"/>
  <c r="M31"/>
  <c r="N31"/>
  <c r="O31"/>
  <c r="P31"/>
  <c r="Q31"/>
  <c r="S31"/>
  <c r="T31"/>
  <c r="U31"/>
  <c r="J32"/>
  <c r="K32"/>
  <c r="L32"/>
  <c r="M32"/>
  <c r="N32"/>
  <c r="O32"/>
  <c r="P32"/>
  <c r="Q32"/>
  <c r="R32" s="1"/>
  <c r="S32"/>
  <c r="T32"/>
  <c r="U32" s="1"/>
  <c r="J9"/>
  <c r="M3"/>
  <c r="M4"/>
  <c r="M5"/>
  <c r="M6"/>
  <c r="M7"/>
  <c r="M8"/>
  <c r="M9"/>
  <c r="L3"/>
  <c r="K4"/>
  <c r="K5"/>
  <c r="O5" s="1"/>
  <c r="K6"/>
  <c r="K7"/>
  <c r="O7" s="1"/>
  <c r="K8"/>
  <c r="K9"/>
  <c r="O9" s="1"/>
  <c r="K3"/>
  <c r="O3" s="1"/>
  <c r="J3"/>
  <c r="N3" s="1"/>
  <c r="J7"/>
  <c r="L7"/>
  <c r="P7"/>
  <c r="Q7"/>
  <c r="S7"/>
  <c r="T7"/>
  <c r="U7" s="1"/>
  <c r="J8"/>
  <c r="L8"/>
  <c r="P8"/>
  <c r="Q8"/>
  <c r="S8"/>
  <c r="T8"/>
  <c r="L9"/>
  <c r="P9"/>
  <c r="Q9"/>
  <c r="S9"/>
  <c r="T9"/>
  <c r="J4"/>
  <c r="L4"/>
  <c r="P4"/>
  <c r="Q4"/>
  <c r="S4"/>
  <c r="T4"/>
  <c r="J5"/>
  <c r="L5"/>
  <c r="P5"/>
  <c r="Q5"/>
  <c r="S5"/>
  <c r="T5"/>
  <c r="J6"/>
  <c r="L6"/>
  <c r="P6"/>
  <c r="Q6"/>
  <c r="S6"/>
  <c r="T6"/>
  <c r="U12" l="1"/>
  <c r="R12"/>
  <c r="R31"/>
  <c r="R29"/>
  <c r="R27"/>
  <c r="R25"/>
  <c r="R23"/>
  <c r="R21"/>
  <c r="R19"/>
  <c r="R13"/>
  <c r="U10"/>
  <c r="R10"/>
  <c r="R11"/>
  <c r="O8"/>
  <c r="O6"/>
  <c r="O4"/>
  <c r="N9"/>
  <c r="N8"/>
  <c r="R5"/>
  <c r="U4"/>
  <c r="R4"/>
  <c r="U9"/>
  <c r="R9"/>
  <c r="N7"/>
  <c r="U8"/>
  <c r="R8"/>
  <c r="R7"/>
  <c r="U6"/>
  <c r="R6"/>
  <c r="N6"/>
  <c r="U5"/>
  <c r="N5"/>
  <c r="N4"/>
  <c r="Q3"/>
  <c r="P3"/>
  <c r="S3"/>
  <c r="T3"/>
  <c r="M8" i="1"/>
  <c r="J8"/>
  <c r="P10"/>
  <c r="M10"/>
  <c r="J10"/>
  <c r="B10"/>
  <c r="P9"/>
  <c r="M9"/>
  <c r="J9"/>
  <c r="B9"/>
  <c r="P8"/>
  <c r="B8"/>
  <c r="P7"/>
  <c r="M7"/>
  <c r="J7"/>
  <c r="B7"/>
  <c r="J3"/>
  <c r="J5"/>
  <c r="J6"/>
  <c r="I4"/>
  <c r="P3"/>
  <c r="M3"/>
  <c r="B3"/>
  <c r="M6"/>
  <c r="M5"/>
  <c r="P5"/>
  <c r="P6"/>
  <c r="P4"/>
  <c r="M4"/>
  <c r="J4"/>
  <c r="B4"/>
  <c r="B5"/>
  <c r="B6"/>
  <c r="R3" i="2" l="1"/>
  <c r="U3"/>
  <c r="I3" i="1"/>
  <c r="I7"/>
  <c r="I8"/>
  <c r="I9"/>
  <c r="I10"/>
  <c r="I6"/>
  <c r="I5"/>
</calcChain>
</file>

<file path=xl/sharedStrings.xml><?xml version="1.0" encoding="utf-8"?>
<sst xmlns="http://schemas.openxmlformats.org/spreadsheetml/2006/main" count="36" uniqueCount="36">
  <si>
    <t>TOTAL</t>
  </si>
  <si>
    <t xml:space="preserve"> </t>
  </si>
  <si>
    <t>Bleu HP</t>
  </si>
  <si>
    <t>Bleu HC</t>
  </si>
  <si>
    <t>Blanc HP</t>
  </si>
  <si>
    <t>Blanc HC</t>
  </si>
  <si>
    <t>Rouge HP</t>
  </si>
  <si>
    <t>Rouge HC</t>
  </si>
  <si>
    <t>Consomation à fin Mars</t>
  </si>
  <si>
    <t>Bleu-P</t>
  </si>
  <si>
    <t>Bleu-C</t>
  </si>
  <si>
    <t>Blanc-P</t>
  </si>
  <si>
    <t>Blanc-C</t>
  </si>
  <si>
    <t>Rouge-P</t>
  </si>
  <si>
    <t>Rouge-C</t>
  </si>
  <si>
    <t>Delta Bleu-P</t>
  </si>
  <si>
    <t>Delta Bleu-C</t>
  </si>
  <si>
    <t>Delta Blanc-P</t>
  </si>
  <si>
    <t>Delta Blanc-C</t>
  </si>
  <si>
    <t>Delta Rouge-P</t>
  </si>
  <si>
    <t>Delta Rouge-C</t>
  </si>
  <si>
    <t>Delta Bleu</t>
  </si>
  <si>
    <t>Delta Blanc</t>
  </si>
  <si>
    <t>Delta Rouge</t>
  </si>
  <si>
    <t>15h00</t>
  </si>
  <si>
    <t>20h00</t>
  </si>
  <si>
    <t>Particularités</t>
  </si>
  <si>
    <t>Radiateur On</t>
  </si>
  <si>
    <t>Arrêt radiateurs 10h</t>
  </si>
  <si>
    <t>22h00</t>
  </si>
  <si>
    <t>" + 1 LL + 1 SL</t>
  </si>
  <si>
    <t>20h30</t>
  </si>
  <si>
    <t>9h00</t>
  </si>
  <si>
    <t>PACdurant 6 heures creuses</t>
  </si>
  <si>
    <t>Estimation</t>
  </si>
  <si>
    <t>10h00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</si>
</sst>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" fontId="0" fillId="0" borderId="0" xfId="0" applyNumberFormat="1"/>
    <xf numFmtId="0" fontId="0" fillId="0" borderId="0" xfId="0" applyAlignmen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I3" sqref="I3"/>
    </sheetView>
  </sheetViews>
  <sheetFormatPr baseColWidth="10" defaultRowHeight="14.4"/>
  <cols>
    <col min="9" max="9" width="18.44140625" bestFit="1" customWidth="1"/>
    <col min="10" max="10" width="8.5546875" customWidth="1"/>
    <col min="11" max="11" width="8" customWidth="1"/>
    <col min="12" max="12" width="7.109375" customWidth="1"/>
    <col min="13" max="18" width="7.88671875" customWidth="1"/>
  </cols>
  <sheetData>
    <row r="1" spans="1:18">
      <c r="A1" t="s">
        <v>1</v>
      </c>
      <c r="B1" t="s">
        <v>0</v>
      </c>
      <c r="C1" s="1">
        <v>41320</v>
      </c>
      <c r="D1" s="1">
        <v>41379</v>
      </c>
      <c r="E1" s="1">
        <v>41440</v>
      </c>
      <c r="F1" s="1">
        <v>41501</v>
      </c>
      <c r="G1" s="1">
        <v>41562</v>
      </c>
      <c r="H1" s="1">
        <v>41623</v>
      </c>
      <c r="I1" s="2" t="s">
        <v>8</v>
      </c>
      <c r="J1" s="2"/>
      <c r="K1" t="s">
        <v>2</v>
      </c>
      <c r="L1" t="s">
        <v>3</v>
      </c>
      <c r="N1" t="s">
        <v>4</v>
      </c>
      <c r="O1" t="s">
        <v>5</v>
      </c>
      <c r="Q1" t="s">
        <v>6</v>
      </c>
      <c r="R1" t="s">
        <v>7</v>
      </c>
    </row>
    <row r="2" spans="1:18">
      <c r="C2" s="1"/>
      <c r="D2" s="1"/>
      <c r="E2" s="1"/>
      <c r="F2" s="1"/>
      <c r="G2" s="1"/>
      <c r="H2" s="1"/>
      <c r="I2" s="2"/>
      <c r="J2" s="2"/>
    </row>
    <row r="3" spans="1:18">
      <c r="A3">
        <v>2013</v>
      </c>
      <c r="B3">
        <f t="shared" ref="B3:B10" si="0">SUM(C3:H3)</f>
        <v>1455.8899999999999</v>
      </c>
      <c r="C3">
        <v>342.11</v>
      </c>
      <c r="D3">
        <v>449.38</v>
      </c>
      <c r="E3">
        <v>183.49</v>
      </c>
      <c r="F3">
        <v>91.84</v>
      </c>
      <c r="G3">
        <v>213.74</v>
      </c>
      <c r="H3">
        <v>175.33</v>
      </c>
      <c r="I3">
        <f t="shared" ref="I3:I10" si="1">J3+M3+P3</f>
        <v>13732</v>
      </c>
      <c r="J3">
        <f t="shared" ref="J3:J10" si="2">K3-K4+L3-L4</f>
        <v>10654</v>
      </c>
      <c r="K3">
        <v>42289</v>
      </c>
      <c r="L3">
        <v>61060</v>
      </c>
      <c r="M3">
        <f t="shared" ref="M3:M10" si="3">N3-N4+O3-O4</f>
        <v>2713</v>
      </c>
      <c r="N3">
        <v>6381</v>
      </c>
      <c r="O3">
        <v>13644</v>
      </c>
      <c r="P3">
        <f t="shared" ref="P3:P10" si="4">Q3-Q4+R3-R4</f>
        <v>365</v>
      </c>
      <c r="Q3">
        <v>1334</v>
      </c>
      <c r="R3">
        <v>1795</v>
      </c>
    </row>
    <row r="4" spans="1:18">
      <c r="A4">
        <v>2012</v>
      </c>
      <c r="B4">
        <f t="shared" si="0"/>
        <v>1219.47</v>
      </c>
      <c r="C4">
        <v>351.8</v>
      </c>
      <c r="D4">
        <v>203.27</v>
      </c>
      <c r="E4">
        <v>183.49</v>
      </c>
      <c r="F4">
        <v>91.84</v>
      </c>
      <c r="G4">
        <v>213.74</v>
      </c>
      <c r="H4">
        <v>175.33</v>
      </c>
      <c r="I4">
        <f t="shared" si="1"/>
        <v>10347</v>
      </c>
      <c r="J4">
        <f t="shared" si="2"/>
        <v>8367</v>
      </c>
      <c r="K4">
        <v>37592</v>
      </c>
      <c r="L4">
        <v>55103</v>
      </c>
      <c r="M4">
        <f t="shared" si="3"/>
        <v>1703</v>
      </c>
      <c r="N4">
        <v>5759</v>
      </c>
      <c r="O4">
        <v>11553</v>
      </c>
      <c r="P4">
        <f t="shared" si="4"/>
        <v>277</v>
      </c>
      <c r="Q4">
        <v>1576</v>
      </c>
      <c r="R4">
        <v>1188</v>
      </c>
    </row>
    <row r="5" spans="1:18">
      <c r="A5">
        <v>2011</v>
      </c>
      <c r="B5">
        <f t="shared" si="0"/>
        <v>1126.47</v>
      </c>
      <c r="C5">
        <v>298.23</v>
      </c>
      <c r="D5">
        <v>306.69</v>
      </c>
      <c r="E5">
        <v>166.95</v>
      </c>
      <c r="F5">
        <v>83.01</v>
      </c>
      <c r="G5">
        <v>116.39</v>
      </c>
      <c r="H5">
        <v>155.19999999999999</v>
      </c>
      <c r="I5">
        <f t="shared" si="1"/>
        <v>11066</v>
      </c>
      <c r="J5">
        <f t="shared" si="2"/>
        <v>8414</v>
      </c>
      <c r="K5">
        <v>33395</v>
      </c>
      <c r="L5">
        <v>50933</v>
      </c>
      <c r="M5">
        <f t="shared" si="3"/>
        <v>2316</v>
      </c>
      <c r="N5">
        <v>5215</v>
      </c>
      <c r="O5">
        <v>10394</v>
      </c>
      <c r="P5">
        <f t="shared" si="4"/>
        <v>336</v>
      </c>
      <c r="Q5">
        <v>1396</v>
      </c>
      <c r="R5">
        <v>1091</v>
      </c>
    </row>
    <row r="6" spans="1:18">
      <c r="A6">
        <v>2010</v>
      </c>
      <c r="B6">
        <f t="shared" si="0"/>
        <v>999.34</v>
      </c>
      <c r="C6">
        <v>259.39</v>
      </c>
      <c r="D6">
        <v>274.89999999999998</v>
      </c>
      <c r="E6">
        <v>167.65</v>
      </c>
      <c r="F6">
        <v>83.98</v>
      </c>
      <c r="G6">
        <v>66.45</v>
      </c>
      <c r="H6">
        <v>146.97</v>
      </c>
      <c r="I6">
        <f t="shared" si="1"/>
        <v>11713</v>
      </c>
      <c r="J6">
        <f t="shared" si="2"/>
        <v>9423</v>
      </c>
      <c r="K6">
        <v>29673</v>
      </c>
      <c r="L6">
        <v>46241</v>
      </c>
      <c r="M6">
        <f t="shared" si="3"/>
        <v>2028</v>
      </c>
      <c r="N6">
        <v>4569</v>
      </c>
      <c r="O6">
        <v>8724</v>
      </c>
      <c r="P6">
        <f t="shared" si="4"/>
        <v>262</v>
      </c>
      <c r="Q6">
        <v>1193</v>
      </c>
      <c r="R6">
        <v>958</v>
      </c>
    </row>
    <row r="7" spans="1:18">
      <c r="A7">
        <v>2009</v>
      </c>
      <c r="B7">
        <f t="shared" si="0"/>
        <v>922.65000000000009</v>
      </c>
      <c r="C7">
        <v>237.66</v>
      </c>
      <c r="D7">
        <v>191.58</v>
      </c>
      <c r="E7">
        <v>160</v>
      </c>
      <c r="F7">
        <v>78.349999999999994</v>
      </c>
      <c r="G7">
        <v>139.49</v>
      </c>
      <c r="H7">
        <v>115.57</v>
      </c>
      <c r="I7">
        <f t="shared" si="1"/>
        <v>11258</v>
      </c>
      <c r="J7">
        <f t="shared" si="2"/>
        <v>10299</v>
      </c>
      <c r="K7">
        <v>25935</v>
      </c>
      <c r="L7">
        <v>40556</v>
      </c>
      <c r="M7">
        <f t="shared" si="3"/>
        <v>749</v>
      </c>
      <c r="N7">
        <v>3966</v>
      </c>
      <c r="O7">
        <v>7299</v>
      </c>
      <c r="P7">
        <f t="shared" si="4"/>
        <v>210</v>
      </c>
      <c r="Q7">
        <v>1026</v>
      </c>
      <c r="R7">
        <v>863</v>
      </c>
    </row>
    <row r="8" spans="1:18">
      <c r="A8">
        <v>2008</v>
      </c>
      <c r="B8">
        <f t="shared" si="0"/>
        <v>999.34</v>
      </c>
      <c r="C8">
        <v>259.39</v>
      </c>
      <c r="D8">
        <v>274.89999999999998</v>
      </c>
      <c r="E8">
        <v>167.65</v>
      </c>
      <c r="F8">
        <v>83.98</v>
      </c>
      <c r="G8">
        <v>66.45</v>
      </c>
      <c r="H8">
        <v>146.97</v>
      </c>
      <c r="I8">
        <f t="shared" si="1"/>
        <v>10417</v>
      </c>
      <c r="J8">
        <f t="shared" si="2"/>
        <v>8815</v>
      </c>
      <c r="K8">
        <v>22267</v>
      </c>
      <c r="L8">
        <v>33925</v>
      </c>
      <c r="M8">
        <f t="shared" si="3"/>
        <v>1364</v>
      </c>
      <c r="N8">
        <v>3657</v>
      </c>
      <c r="O8">
        <v>6859</v>
      </c>
      <c r="P8">
        <f t="shared" si="4"/>
        <v>238</v>
      </c>
      <c r="Q8">
        <v>887</v>
      </c>
      <c r="R8">
        <v>792</v>
      </c>
    </row>
    <row r="9" spans="1:18">
      <c r="A9">
        <v>2007</v>
      </c>
      <c r="B9">
        <f t="shared" si="0"/>
        <v>999.34</v>
      </c>
      <c r="C9">
        <v>259.39</v>
      </c>
      <c r="D9">
        <v>274.89999999999998</v>
      </c>
      <c r="E9">
        <v>167.65</v>
      </c>
      <c r="F9">
        <v>83.98</v>
      </c>
      <c r="G9">
        <v>66.45</v>
      </c>
      <c r="H9">
        <v>146.97</v>
      </c>
      <c r="I9">
        <f t="shared" si="1"/>
        <v>9347</v>
      </c>
      <c r="J9">
        <f t="shared" si="2"/>
        <v>7768</v>
      </c>
      <c r="K9">
        <v>19129</v>
      </c>
      <c r="L9">
        <v>28248</v>
      </c>
      <c r="M9">
        <f t="shared" si="3"/>
        <v>1446</v>
      </c>
      <c r="N9">
        <v>3169</v>
      </c>
      <c r="O9">
        <v>5983</v>
      </c>
      <c r="P9">
        <f t="shared" si="4"/>
        <v>133</v>
      </c>
      <c r="Q9">
        <v>737</v>
      </c>
      <c r="R9">
        <v>704</v>
      </c>
    </row>
    <row r="10" spans="1:18">
      <c r="A10">
        <v>2006</v>
      </c>
      <c r="B10">
        <f t="shared" si="0"/>
        <v>770.94</v>
      </c>
      <c r="C10">
        <v>234.96</v>
      </c>
      <c r="D10">
        <v>169.76</v>
      </c>
      <c r="E10">
        <v>111.85</v>
      </c>
      <c r="F10">
        <v>66.33</v>
      </c>
      <c r="G10">
        <v>88.32</v>
      </c>
      <c r="H10">
        <v>99.72</v>
      </c>
      <c r="I10">
        <f t="shared" si="1"/>
        <v>48623</v>
      </c>
      <c r="J10">
        <f t="shared" si="2"/>
        <v>39609</v>
      </c>
      <c r="K10">
        <v>15709</v>
      </c>
      <c r="L10">
        <v>23900</v>
      </c>
      <c r="M10">
        <f t="shared" si="3"/>
        <v>7706</v>
      </c>
      <c r="N10">
        <v>2501</v>
      </c>
      <c r="O10">
        <v>5205</v>
      </c>
      <c r="P10">
        <f t="shared" si="4"/>
        <v>1308</v>
      </c>
      <c r="Q10">
        <v>658</v>
      </c>
      <c r="R10">
        <v>650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2"/>
  <sheetViews>
    <sheetView tabSelected="1" workbookViewId="0">
      <selection activeCell="A13" sqref="A13"/>
    </sheetView>
  </sheetViews>
  <sheetFormatPr baseColWidth="10" defaultRowHeight="14.4"/>
  <cols>
    <col min="2" max="2" width="9.77734375" style="4" customWidth="1"/>
    <col min="3" max="3" width="11.5546875" style="4"/>
    <col min="10" max="10" width="6.5546875" customWidth="1"/>
    <col min="11" max="11" width="6.5546875" style="6" customWidth="1"/>
    <col min="12" max="12" width="6.33203125" customWidth="1"/>
    <col min="13" max="13" width="5.5546875" style="6" customWidth="1"/>
    <col min="14" max="14" width="5.6640625" customWidth="1"/>
    <col min="15" max="15" width="5.6640625" style="6" customWidth="1"/>
    <col min="16" max="16" width="8.6640625" customWidth="1"/>
    <col min="17" max="17" width="8.33203125" customWidth="1"/>
    <col min="18" max="18" width="7.77734375" customWidth="1"/>
    <col min="19" max="19" width="8.109375" customWidth="1"/>
    <col min="20" max="20" width="7.33203125" customWidth="1"/>
    <col min="21" max="21" width="7.109375" customWidth="1"/>
  </cols>
  <sheetData>
    <row r="1" spans="1:21" s="7" customFormat="1" ht="29.4" customHeight="1">
      <c r="B1" s="8"/>
      <c r="C1" s="8" t="s">
        <v>26</v>
      </c>
      <c r="D1" s="7" t="s">
        <v>9</v>
      </c>
      <c r="E1" s="7" t="s">
        <v>10</v>
      </c>
      <c r="F1" s="7" t="s">
        <v>11</v>
      </c>
      <c r="G1" s="7" t="s">
        <v>12</v>
      </c>
      <c r="H1" s="7" t="s">
        <v>13</v>
      </c>
      <c r="I1" s="7" t="s">
        <v>14</v>
      </c>
      <c r="J1" s="7" t="s">
        <v>15</v>
      </c>
      <c r="K1" s="9"/>
      <c r="L1" s="7" t="s">
        <v>16</v>
      </c>
      <c r="M1" s="9"/>
      <c r="N1" s="7" t="s">
        <v>21</v>
      </c>
      <c r="O1" s="9"/>
      <c r="P1" s="7" t="s">
        <v>17</v>
      </c>
      <c r="Q1" s="7" t="s">
        <v>18</v>
      </c>
      <c r="R1" s="7" t="s">
        <v>22</v>
      </c>
      <c r="S1" s="7" t="s">
        <v>19</v>
      </c>
      <c r="T1" s="7" t="s">
        <v>20</v>
      </c>
      <c r="U1" s="7" t="s">
        <v>23</v>
      </c>
    </row>
    <row r="2" spans="1:21">
      <c r="D2">
        <v>42289</v>
      </c>
      <c r="E2">
        <v>61060</v>
      </c>
      <c r="F2">
        <v>6381</v>
      </c>
      <c r="G2">
        <v>13644</v>
      </c>
      <c r="H2">
        <v>1795</v>
      </c>
      <c r="I2">
        <v>1334</v>
      </c>
    </row>
    <row r="3" spans="1:21">
      <c r="A3" s="3">
        <v>41373</v>
      </c>
      <c r="B3" s="5" t="s">
        <v>24</v>
      </c>
      <c r="C3" s="5" t="s">
        <v>27</v>
      </c>
      <c r="D3">
        <v>42515</v>
      </c>
      <c r="E3">
        <v>61194</v>
      </c>
      <c r="F3">
        <v>6381</v>
      </c>
      <c r="G3">
        <v>13644</v>
      </c>
      <c r="H3">
        <v>1795</v>
      </c>
      <c r="I3">
        <v>1334</v>
      </c>
      <c r="J3">
        <f>D3-D2</f>
        <v>226</v>
      </c>
      <c r="K3" s="6">
        <f>D3-D$2</f>
        <v>226</v>
      </c>
      <c r="L3">
        <f>E3-E2</f>
        <v>134</v>
      </c>
      <c r="M3" s="6">
        <f>E3-E$2</f>
        <v>134</v>
      </c>
      <c r="N3">
        <f>J3+L3</f>
        <v>360</v>
      </c>
      <c r="O3" s="6">
        <f>K3+M3</f>
        <v>360</v>
      </c>
      <c r="P3">
        <f t="shared" ref="P3:Q6" si="0">F3-F2</f>
        <v>0</v>
      </c>
      <c r="Q3">
        <f t="shared" si="0"/>
        <v>0</v>
      </c>
      <c r="R3">
        <f>P3+Q3</f>
        <v>0</v>
      </c>
      <c r="S3">
        <f t="shared" ref="S3:T6" si="1">H3-H2</f>
        <v>0</v>
      </c>
      <c r="T3">
        <f t="shared" si="1"/>
        <v>0</v>
      </c>
      <c r="U3">
        <f>S3+T3</f>
        <v>0</v>
      </c>
    </row>
    <row r="4" spans="1:21">
      <c r="A4" s="3">
        <v>41374</v>
      </c>
      <c r="B4" s="5" t="s">
        <v>25</v>
      </c>
      <c r="C4" s="5" t="s">
        <v>28</v>
      </c>
      <c r="D4">
        <v>42548</v>
      </c>
      <c r="E4">
        <v>61205</v>
      </c>
      <c r="F4">
        <v>6381</v>
      </c>
      <c r="G4">
        <v>13644</v>
      </c>
      <c r="H4">
        <v>1795</v>
      </c>
      <c r="I4">
        <v>1334</v>
      </c>
      <c r="J4">
        <f t="shared" ref="J4:J6" si="2">D4-D3</f>
        <v>33</v>
      </c>
      <c r="K4" s="6">
        <f t="shared" ref="K4:K9" si="3">D4-D$2</f>
        <v>259</v>
      </c>
      <c r="L4">
        <f>E4-E3</f>
        <v>11</v>
      </c>
      <c r="M4" s="6">
        <f t="shared" ref="M4:M9" si="4">E4-E$2</f>
        <v>145</v>
      </c>
      <c r="N4">
        <f t="shared" ref="N4:N10" si="5">J4+L4</f>
        <v>44</v>
      </c>
      <c r="O4" s="6">
        <f t="shared" ref="O4:O9" si="6">K4+M4</f>
        <v>404</v>
      </c>
      <c r="P4">
        <f t="shared" si="0"/>
        <v>0</v>
      </c>
      <c r="Q4">
        <f t="shared" si="0"/>
        <v>0</v>
      </c>
      <c r="R4">
        <f t="shared" ref="R4:R6" si="7">P4+Q4</f>
        <v>0</v>
      </c>
      <c r="S4">
        <f t="shared" si="1"/>
        <v>0</v>
      </c>
      <c r="T4">
        <f t="shared" si="1"/>
        <v>0</v>
      </c>
      <c r="U4">
        <f t="shared" ref="U4:U6" si="8">S4+T4</f>
        <v>0</v>
      </c>
    </row>
    <row r="5" spans="1:21">
      <c r="A5" s="3">
        <v>41375</v>
      </c>
      <c r="B5" s="5" t="s">
        <v>29</v>
      </c>
      <c r="C5" s="5" t="s">
        <v>30</v>
      </c>
      <c r="D5">
        <v>42590</v>
      </c>
      <c r="E5">
        <v>61212</v>
      </c>
      <c r="F5">
        <v>6381</v>
      </c>
      <c r="G5">
        <v>13644</v>
      </c>
      <c r="H5">
        <v>1795</v>
      </c>
      <c r="I5">
        <v>1334</v>
      </c>
      <c r="J5">
        <f t="shared" si="2"/>
        <v>42</v>
      </c>
      <c r="K5" s="6">
        <f t="shared" si="3"/>
        <v>301</v>
      </c>
      <c r="L5">
        <f>E5-E4</f>
        <v>7</v>
      </c>
      <c r="M5" s="6">
        <f t="shared" si="4"/>
        <v>152</v>
      </c>
      <c r="N5">
        <f t="shared" si="5"/>
        <v>49</v>
      </c>
      <c r="O5" s="6">
        <f t="shared" si="6"/>
        <v>453</v>
      </c>
      <c r="P5">
        <f t="shared" si="0"/>
        <v>0</v>
      </c>
      <c r="Q5">
        <f t="shared" si="0"/>
        <v>0</v>
      </c>
      <c r="R5">
        <f t="shared" si="7"/>
        <v>0</v>
      </c>
      <c r="S5">
        <f t="shared" si="1"/>
        <v>0</v>
      </c>
      <c r="T5">
        <f t="shared" si="1"/>
        <v>0</v>
      </c>
      <c r="U5">
        <f t="shared" si="8"/>
        <v>0</v>
      </c>
    </row>
    <row r="6" spans="1:21">
      <c r="A6" s="3">
        <v>41376</v>
      </c>
      <c r="B6" s="5"/>
      <c r="C6" s="5"/>
      <c r="D6">
        <v>42590</v>
      </c>
      <c r="E6">
        <v>61212</v>
      </c>
      <c r="F6">
        <v>6381</v>
      </c>
      <c r="G6">
        <v>13644</v>
      </c>
      <c r="H6">
        <v>1795</v>
      </c>
      <c r="I6">
        <v>1334</v>
      </c>
      <c r="J6">
        <f t="shared" si="2"/>
        <v>0</v>
      </c>
      <c r="K6" s="6">
        <f t="shared" si="3"/>
        <v>301</v>
      </c>
      <c r="L6">
        <f>E6-E5</f>
        <v>0</v>
      </c>
      <c r="M6" s="6">
        <f t="shared" si="4"/>
        <v>152</v>
      </c>
      <c r="N6">
        <f t="shared" si="5"/>
        <v>0</v>
      </c>
      <c r="O6" s="6">
        <f t="shared" si="6"/>
        <v>453</v>
      </c>
      <c r="P6">
        <f t="shared" si="0"/>
        <v>0</v>
      </c>
      <c r="Q6">
        <f t="shared" si="0"/>
        <v>0</v>
      </c>
      <c r="R6">
        <f t="shared" si="7"/>
        <v>0</v>
      </c>
      <c r="S6">
        <f t="shared" si="1"/>
        <v>0</v>
      </c>
      <c r="T6">
        <f t="shared" si="1"/>
        <v>0</v>
      </c>
      <c r="U6">
        <f t="shared" si="8"/>
        <v>0</v>
      </c>
    </row>
    <row r="7" spans="1:21">
      <c r="A7" s="3">
        <v>41416</v>
      </c>
      <c r="B7" s="5"/>
      <c r="C7" s="5"/>
      <c r="D7">
        <v>42590</v>
      </c>
      <c r="E7">
        <v>61212</v>
      </c>
      <c r="F7">
        <v>6381</v>
      </c>
      <c r="G7">
        <v>13644</v>
      </c>
      <c r="H7">
        <v>1795</v>
      </c>
      <c r="I7">
        <v>1334</v>
      </c>
      <c r="J7">
        <f t="shared" ref="J7:J9" si="9">D7-D6</f>
        <v>0</v>
      </c>
      <c r="K7" s="6">
        <f t="shared" si="3"/>
        <v>301</v>
      </c>
      <c r="L7">
        <f t="shared" ref="L7:L9" si="10">E7-E6</f>
        <v>0</v>
      </c>
      <c r="M7" s="6">
        <f t="shared" si="4"/>
        <v>152</v>
      </c>
      <c r="N7">
        <f t="shared" si="5"/>
        <v>0</v>
      </c>
      <c r="O7" s="6">
        <f t="shared" si="6"/>
        <v>453</v>
      </c>
      <c r="P7">
        <f t="shared" ref="P7:P9" si="11">F7-F6</f>
        <v>0</v>
      </c>
      <c r="Q7">
        <f t="shared" ref="Q7:Q9" si="12">G7-G6</f>
        <v>0</v>
      </c>
      <c r="R7">
        <f t="shared" ref="R7:R9" si="13">P7+Q7</f>
        <v>0</v>
      </c>
      <c r="S7">
        <f t="shared" ref="S7:S9" si="14">H7-H6</f>
        <v>0</v>
      </c>
      <c r="T7">
        <f t="shared" ref="T7:T9" si="15">I7-I6</f>
        <v>0</v>
      </c>
      <c r="U7">
        <f t="shared" ref="U7:U9" si="16">S7+T7</f>
        <v>0</v>
      </c>
    </row>
    <row r="8" spans="1:21">
      <c r="A8" s="3">
        <v>41427</v>
      </c>
      <c r="B8" s="5"/>
      <c r="C8" s="5"/>
      <c r="D8">
        <v>42590</v>
      </c>
      <c r="E8">
        <v>61212</v>
      </c>
      <c r="F8">
        <v>6381</v>
      </c>
      <c r="G8">
        <v>13644</v>
      </c>
      <c r="H8">
        <v>1795</v>
      </c>
      <c r="I8">
        <v>1334</v>
      </c>
      <c r="J8">
        <f t="shared" si="9"/>
        <v>0</v>
      </c>
      <c r="K8" s="6">
        <f t="shared" si="3"/>
        <v>301</v>
      </c>
      <c r="L8">
        <f t="shared" si="10"/>
        <v>0</v>
      </c>
      <c r="M8" s="6">
        <f t="shared" si="4"/>
        <v>152</v>
      </c>
      <c r="N8">
        <f t="shared" si="5"/>
        <v>0</v>
      </c>
      <c r="O8" s="6">
        <f t="shared" si="6"/>
        <v>453</v>
      </c>
      <c r="P8">
        <f t="shared" si="11"/>
        <v>0</v>
      </c>
      <c r="Q8">
        <f t="shared" si="12"/>
        <v>0</v>
      </c>
      <c r="R8">
        <f t="shared" si="13"/>
        <v>0</v>
      </c>
      <c r="S8">
        <f t="shared" si="14"/>
        <v>0</v>
      </c>
      <c r="T8">
        <f t="shared" si="15"/>
        <v>0</v>
      </c>
      <c r="U8">
        <f t="shared" si="16"/>
        <v>0</v>
      </c>
    </row>
    <row r="9" spans="1:21">
      <c r="A9" s="3">
        <v>41428</v>
      </c>
      <c r="B9" s="5" t="s">
        <v>31</v>
      </c>
      <c r="C9" s="5" t="s">
        <v>33</v>
      </c>
      <c r="D9">
        <v>43125</v>
      </c>
      <c r="E9">
        <v>61632</v>
      </c>
      <c r="F9">
        <v>6381</v>
      </c>
      <c r="G9">
        <v>13644</v>
      </c>
      <c r="H9">
        <v>1795</v>
      </c>
      <c r="I9">
        <v>1334</v>
      </c>
      <c r="J9">
        <f t="shared" si="9"/>
        <v>535</v>
      </c>
      <c r="K9" s="6">
        <f t="shared" si="3"/>
        <v>836</v>
      </c>
      <c r="L9">
        <f t="shared" si="10"/>
        <v>420</v>
      </c>
      <c r="M9" s="6">
        <f t="shared" si="4"/>
        <v>572</v>
      </c>
      <c r="N9">
        <f t="shared" si="5"/>
        <v>955</v>
      </c>
      <c r="O9" s="6">
        <f t="shared" si="6"/>
        <v>1408</v>
      </c>
      <c r="P9">
        <f t="shared" si="11"/>
        <v>0</v>
      </c>
      <c r="Q9">
        <f t="shared" si="12"/>
        <v>0</v>
      </c>
      <c r="R9">
        <f t="shared" si="13"/>
        <v>0</v>
      </c>
      <c r="S9">
        <f t="shared" si="14"/>
        <v>0</v>
      </c>
      <c r="T9">
        <f t="shared" si="15"/>
        <v>0</v>
      </c>
      <c r="U9">
        <f t="shared" si="16"/>
        <v>0</v>
      </c>
    </row>
    <row r="10" spans="1:21">
      <c r="A10" s="3">
        <v>41430</v>
      </c>
      <c r="B10" s="5" t="s">
        <v>32</v>
      </c>
      <c r="C10" s="5"/>
      <c r="D10">
        <v>43141</v>
      </c>
      <c r="E10">
        <v>61663</v>
      </c>
      <c r="F10">
        <v>6381</v>
      </c>
      <c r="G10">
        <v>13644</v>
      </c>
      <c r="H10">
        <v>1795</v>
      </c>
      <c r="I10">
        <v>1334</v>
      </c>
      <c r="J10">
        <f t="shared" ref="J10:J32" si="17">D10-D9</f>
        <v>16</v>
      </c>
      <c r="K10" s="6">
        <f t="shared" ref="K10:K32" si="18">D10-D$2</f>
        <v>852</v>
      </c>
      <c r="L10">
        <f t="shared" ref="L10:L32" si="19">E10-E9</f>
        <v>31</v>
      </c>
      <c r="M10" s="6">
        <f t="shared" ref="M10:M32" si="20">E10-E$2</f>
        <v>603</v>
      </c>
      <c r="N10">
        <f t="shared" si="5"/>
        <v>47</v>
      </c>
      <c r="O10" s="6">
        <f t="shared" ref="O10:O32" si="21">K10+M10</f>
        <v>1455</v>
      </c>
      <c r="P10">
        <f t="shared" ref="P10:P32" si="22">F10-F9</f>
        <v>0</v>
      </c>
      <c r="Q10">
        <f t="shared" ref="Q10:Q32" si="23">G10-G9</f>
        <v>0</v>
      </c>
      <c r="R10">
        <f t="shared" ref="R10:R32" si="24">P10+Q10</f>
        <v>0</v>
      </c>
      <c r="S10">
        <f t="shared" ref="S10:S32" si="25">H10-H9</f>
        <v>0</v>
      </c>
      <c r="T10">
        <f t="shared" ref="T10:T32" si="26">I10-I9</f>
        <v>0</v>
      </c>
      <c r="U10">
        <f t="shared" ref="U10:U32" si="27">S10+T10</f>
        <v>0</v>
      </c>
    </row>
    <row r="11" spans="1:21">
      <c r="A11" s="3">
        <v>41483</v>
      </c>
      <c r="B11" s="5" t="s">
        <v>34</v>
      </c>
      <c r="C11" s="5"/>
      <c r="D11">
        <v>42612</v>
      </c>
      <c r="E11">
        <v>65413</v>
      </c>
      <c r="F11">
        <v>6381</v>
      </c>
      <c r="G11">
        <v>13644</v>
      </c>
      <c r="H11">
        <v>1800</v>
      </c>
      <c r="I11">
        <v>1334</v>
      </c>
      <c r="J11">
        <f t="shared" si="17"/>
        <v>-529</v>
      </c>
      <c r="K11" s="6">
        <f t="shared" si="18"/>
        <v>323</v>
      </c>
      <c r="L11">
        <f t="shared" si="19"/>
        <v>3750</v>
      </c>
      <c r="M11" s="6">
        <f t="shared" si="20"/>
        <v>4353</v>
      </c>
      <c r="N11">
        <f t="shared" ref="N11:N32" si="28">J11+L11</f>
        <v>3221</v>
      </c>
      <c r="O11" s="6">
        <f t="shared" si="21"/>
        <v>4676</v>
      </c>
      <c r="P11">
        <f t="shared" si="22"/>
        <v>0</v>
      </c>
      <c r="Q11">
        <f t="shared" si="23"/>
        <v>0</v>
      </c>
      <c r="R11">
        <f t="shared" si="24"/>
        <v>0</v>
      </c>
      <c r="S11">
        <f t="shared" si="25"/>
        <v>5</v>
      </c>
      <c r="T11">
        <f t="shared" si="26"/>
        <v>0</v>
      </c>
      <c r="U11">
        <f t="shared" si="27"/>
        <v>5</v>
      </c>
    </row>
    <row r="12" spans="1:21">
      <c r="A12" s="3">
        <v>41489</v>
      </c>
      <c r="B12" s="5" t="s">
        <v>35</v>
      </c>
      <c r="C12" s="5"/>
      <c r="D12">
        <v>43984</v>
      </c>
      <c r="E12">
        <v>62271</v>
      </c>
      <c r="F12">
        <v>6381</v>
      </c>
      <c r="G12">
        <v>13644</v>
      </c>
      <c r="H12">
        <v>1795</v>
      </c>
      <c r="I12">
        <v>1334</v>
      </c>
      <c r="J12">
        <f t="shared" si="17"/>
        <v>1372</v>
      </c>
      <c r="K12" s="6">
        <f t="shared" si="18"/>
        <v>1695</v>
      </c>
      <c r="L12">
        <f t="shared" si="19"/>
        <v>-3142</v>
      </c>
      <c r="M12" s="6">
        <f t="shared" si="20"/>
        <v>1211</v>
      </c>
      <c r="N12">
        <f t="shared" si="28"/>
        <v>-1770</v>
      </c>
      <c r="O12" s="6">
        <f t="shared" si="21"/>
        <v>2906</v>
      </c>
      <c r="P12">
        <f t="shared" si="22"/>
        <v>0</v>
      </c>
      <c r="Q12">
        <f t="shared" si="23"/>
        <v>0</v>
      </c>
      <c r="R12">
        <f t="shared" si="24"/>
        <v>0</v>
      </c>
      <c r="S12">
        <f t="shared" si="25"/>
        <v>-5</v>
      </c>
      <c r="T12">
        <f t="shared" si="26"/>
        <v>0</v>
      </c>
      <c r="U12">
        <f t="shared" si="27"/>
        <v>-5</v>
      </c>
    </row>
    <row r="13" spans="1:21">
      <c r="A13" s="3">
        <v>41433</v>
      </c>
      <c r="B13" s="5"/>
      <c r="C13" s="5"/>
      <c r="J13">
        <f t="shared" si="17"/>
        <v>-43984</v>
      </c>
      <c r="K13" s="6">
        <f t="shared" si="18"/>
        <v>-42289</v>
      </c>
      <c r="L13">
        <f t="shared" si="19"/>
        <v>-62271</v>
      </c>
      <c r="M13" s="6">
        <f t="shared" si="20"/>
        <v>-61060</v>
      </c>
      <c r="N13">
        <f t="shared" si="28"/>
        <v>-106255</v>
      </c>
      <c r="O13" s="6">
        <f t="shared" si="21"/>
        <v>-103349</v>
      </c>
      <c r="P13">
        <f t="shared" si="22"/>
        <v>-6381</v>
      </c>
      <c r="Q13">
        <f t="shared" si="23"/>
        <v>-13644</v>
      </c>
      <c r="R13">
        <f t="shared" si="24"/>
        <v>-20025</v>
      </c>
      <c r="S13">
        <f t="shared" si="25"/>
        <v>-1795</v>
      </c>
      <c r="T13">
        <f t="shared" si="26"/>
        <v>-1334</v>
      </c>
      <c r="U13">
        <f t="shared" si="27"/>
        <v>-3129</v>
      </c>
    </row>
    <row r="14" spans="1:21">
      <c r="A14" s="3">
        <v>41434</v>
      </c>
      <c r="B14" s="5"/>
      <c r="C14" s="5"/>
      <c r="J14">
        <f t="shared" si="17"/>
        <v>0</v>
      </c>
      <c r="K14" s="6">
        <f t="shared" si="18"/>
        <v>-42289</v>
      </c>
      <c r="L14">
        <f t="shared" si="19"/>
        <v>0</v>
      </c>
      <c r="M14" s="6">
        <f t="shared" si="20"/>
        <v>-61060</v>
      </c>
      <c r="N14">
        <f t="shared" si="28"/>
        <v>0</v>
      </c>
      <c r="O14" s="6">
        <f t="shared" si="21"/>
        <v>-103349</v>
      </c>
      <c r="P14">
        <f t="shared" si="22"/>
        <v>0</v>
      </c>
      <c r="Q14">
        <f t="shared" si="23"/>
        <v>0</v>
      </c>
      <c r="R14">
        <f t="shared" si="24"/>
        <v>0</v>
      </c>
      <c r="S14">
        <f t="shared" si="25"/>
        <v>0</v>
      </c>
      <c r="T14">
        <f t="shared" si="26"/>
        <v>0</v>
      </c>
      <c r="U14">
        <f t="shared" si="27"/>
        <v>0</v>
      </c>
    </row>
    <row r="15" spans="1:21">
      <c r="A15" s="3">
        <v>41435</v>
      </c>
      <c r="B15" s="5"/>
      <c r="C15" s="5"/>
      <c r="J15">
        <f t="shared" si="17"/>
        <v>0</v>
      </c>
      <c r="K15" s="6">
        <f t="shared" si="18"/>
        <v>-42289</v>
      </c>
      <c r="L15">
        <f t="shared" si="19"/>
        <v>0</v>
      </c>
      <c r="M15" s="6">
        <f t="shared" si="20"/>
        <v>-61060</v>
      </c>
      <c r="N15">
        <f t="shared" si="28"/>
        <v>0</v>
      </c>
      <c r="O15" s="6">
        <f t="shared" si="21"/>
        <v>-103349</v>
      </c>
      <c r="P15">
        <f t="shared" si="22"/>
        <v>0</v>
      </c>
      <c r="Q15">
        <f t="shared" si="23"/>
        <v>0</v>
      </c>
      <c r="R15">
        <f t="shared" si="24"/>
        <v>0</v>
      </c>
      <c r="S15">
        <f t="shared" si="25"/>
        <v>0</v>
      </c>
      <c r="T15">
        <f t="shared" si="26"/>
        <v>0</v>
      </c>
      <c r="U15">
        <f t="shared" si="27"/>
        <v>0</v>
      </c>
    </row>
    <row r="16" spans="1:21">
      <c r="A16" s="3">
        <v>41436</v>
      </c>
      <c r="B16" s="5"/>
      <c r="C16" s="5"/>
      <c r="J16">
        <f t="shared" si="17"/>
        <v>0</v>
      </c>
      <c r="K16" s="6">
        <f t="shared" si="18"/>
        <v>-42289</v>
      </c>
      <c r="L16">
        <f t="shared" si="19"/>
        <v>0</v>
      </c>
      <c r="M16" s="6">
        <f t="shared" si="20"/>
        <v>-61060</v>
      </c>
      <c r="N16">
        <f t="shared" si="28"/>
        <v>0</v>
      </c>
      <c r="O16" s="6">
        <f t="shared" si="21"/>
        <v>-103349</v>
      </c>
      <c r="P16">
        <f t="shared" si="22"/>
        <v>0</v>
      </c>
      <c r="Q16">
        <f t="shared" si="23"/>
        <v>0</v>
      </c>
      <c r="R16">
        <f t="shared" si="24"/>
        <v>0</v>
      </c>
      <c r="S16">
        <f t="shared" si="25"/>
        <v>0</v>
      </c>
      <c r="T16">
        <f t="shared" si="26"/>
        <v>0</v>
      </c>
      <c r="U16">
        <f t="shared" si="27"/>
        <v>0</v>
      </c>
    </row>
    <row r="17" spans="1:21">
      <c r="A17" s="3">
        <v>41437</v>
      </c>
      <c r="B17" s="5"/>
      <c r="C17" s="5"/>
      <c r="J17">
        <f t="shared" si="17"/>
        <v>0</v>
      </c>
      <c r="K17" s="6">
        <f t="shared" si="18"/>
        <v>-42289</v>
      </c>
      <c r="L17">
        <f t="shared" si="19"/>
        <v>0</v>
      </c>
      <c r="M17" s="6">
        <f t="shared" si="20"/>
        <v>-61060</v>
      </c>
      <c r="N17">
        <f t="shared" si="28"/>
        <v>0</v>
      </c>
      <c r="O17" s="6">
        <f t="shared" si="21"/>
        <v>-103349</v>
      </c>
      <c r="P17">
        <f t="shared" si="22"/>
        <v>0</v>
      </c>
      <c r="Q17">
        <f t="shared" si="23"/>
        <v>0</v>
      </c>
      <c r="R17">
        <f t="shared" si="24"/>
        <v>0</v>
      </c>
      <c r="S17">
        <f t="shared" si="25"/>
        <v>0</v>
      </c>
      <c r="T17">
        <f t="shared" si="26"/>
        <v>0</v>
      </c>
      <c r="U17">
        <f t="shared" si="27"/>
        <v>0</v>
      </c>
    </row>
    <row r="18" spans="1:21">
      <c r="A18" s="3">
        <v>41438</v>
      </c>
      <c r="B18" s="5"/>
      <c r="C18" s="5"/>
      <c r="J18">
        <f t="shared" si="17"/>
        <v>0</v>
      </c>
      <c r="K18" s="6">
        <f t="shared" si="18"/>
        <v>-42289</v>
      </c>
      <c r="L18">
        <f t="shared" si="19"/>
        <v>0</v>
      </c>
      <c r="M18" s="6">
        <f t="shared" si="20"/>
        <v>-61060</v>
      </c>
      <c r="N18">
        <f t="shared" si="28"/>
        <v>0</v>
      </c>
      <c r="O18" s="6">
        <f t="shared" si="21"/>
        <v>-103349</v>
      </c>
      <c r="P18">
        <f t="shared" si="22"/>
        <v>0</v>
      </c>
      <c r="Q18">
        <f t="shared" si="23"/>
        <v>0</v>
      </c>
      <c r="R18">
        <f t="shared" si="24"/>
        <v>0</v>
      </c>
      <c r="S18">
        <f t="shared" si="25"/>
        <v>0</v>
      </c>
      <c r="T18">
        <f t="shared" si="26"/>
        <v>0</v>
      </c>
      <c r="U18">
        <f t="shared" si="27"/>
        <v>0</v>
      </c>
    </row>
    <row r="19" spans="1:21">
      <c r="A19" s="3">
        <v>41439</v>
      </c>
      <c r="B19" s="5"/>
      <c r="C19" s="5"/>
      <c r="J19">
        <f t="shared" si="17"/>
        <v>0</v>
      </c>
      <c r="K19" s="6">
        <f t="shared" si="18"/>
        <v>-42289</v>
      </c>
      <c r="L19">
        <f t="shared" si="19"/>
        <v>0</v>
      </c>
      <c r="M19" s="6">
        <f t="shared" si="20"/>
        <v>-61060</v>
      </c>
      <c r="N19">
        <f t="shared" si="28"/>
        <v>0</v>
      </c>
      <c r="O19" s="6">
        <f t="shared" si="21"/>
        <v>-103349</v>
      </c>
      <c r="P19">
        <f t="shared" si="22"/>
        <v>0</v>
      </c>
      <c r="Q19">
        <f t="shared" si="23"/>
        <v>0</v>
      </c>
      <c r="R19">
        <f t="shared" si="24"/>
        <v>0</v>
      </c>
      <c r="S19">
        <f t="shared" si="25"/>
        <v>0</v>
      </c>
      <c r="T19">
        <f t="shared" si="26"/>
        <v>0</v>
      </c>
      <c r="U19">
        <f t="shared" si="27"/>
        <v>0</v>
      </c>
    </row>
    <row r="20" spans="1:21">
      <c r="A20" s="3">
        <v>41440</v>
      </c>
      <c r="B20" s="5"/>
      <c r="C20" s="5"/>
      <c r="J20">
        <f t="shared" si="17"/>
        <v>0</v>
      </c>
      <c r="K20" s="6">
        <f t="shared" si="18"/>
        <v>-42289</v>
      </c>
      <c r="L20">
        <f t="shared" si="19"/>
        <v>0</v>
      </c>
      <c r="M20" s="6">
        <f t="shared" si="20"/>
        <v>-61060</v>
      </c>
      <c r="N20">
        <f t="shared" si="28"/>
        <v>0</v>
      </c>
      <c r="O20" s="6">
        <f t="shared" si="21"/>
        <v>-103349</v>
      </c>
      <c r="P20">
        <f t="shared" si="22"/>
        <v>0</v>
      </c>
      <c r="Q20">
        <f t="shared" si="23"/>
        <v>0</v>
      </c>
      <c r="R20">
        <f t="shared" si="24"/>
        <v>0</v>
      </c>
      <c r="S20">
        <f t="shared" si="25"/>
        <v>0</v>
      </c>
      <c r="T20">
        <f t="shared" si="26"/>
        <v>0</v>
      </c>
      <c r="U20">
        <f t="shared" si="27"/>
        <v>0</v>
      </c>
    </row>
    <row r="21" spans="1:21">
      <c r="A21" s="3">
        <v>41441</v>
      </c>
      <c r="B21" s="5"/>
      <c r="C21" s="5"/>
      <c r="J21">
        <f t="shared" si="17"/>
        <v>0</v>
      </c>
      <c r="K21" s="6">
        <f t="shared" si="18"/>
        <v>-42289</v>
      </c>
      <c r="L21">
        <f t="shared" si="19"/>
        <v>0</v>
      </c>
      <c r="M21" s="6">
        <f t="shared" si="20"/>
        <v>-61060</v>
      </c>
      <c r="N21">
        <f t="shared" si="28"/>
        <v>0</v>
      </c>
      <c r="O21" s="6">
        <f t="shared" si="21"/>
        <v>-103349</v>
      </c>
      <c r="P21">
        <f t="shared" si="22"/>
        <v>0</v>
      </c>
      <c r="Q21">
        <f t="shared" si="23"/>
        <v>0</v>
      </c>
      <c r="R21">
        <f t="shared" si="24"/>
        <v>0</v>
      </c>
      <c r="S21">
        <f t="shared" si="25"/>
        <v>0</v>
      </c>
      <c r="T21">
        <f t="shared" si="26"/>
        <v>0</v>
      </c>
      <c r="U21">
        <f t="shared" si="27"/>
        <v>0</v>
      </c>
    </row>
    <row r="22" spans="1:21">
      <c r="A22" s="3">
        <v>41442</v>
      </c>
      <c r="B22" s="5"/>
      <c r="C22" s="5"/>
      <c r="J22">
        <f t="shared" si="17"/>
        <v>0</v>
      </c>
      <c r="K22" s="6">
        <f t="shared" si="18"/>
        <v>-42289</v>
      </c>
      <c r="L22">
        <f t="shared" si="19"/>
        <v>0</v>
      </c>
      <c r="M22" s="6">
        <f t="shared" si="20"/>
        <v>-61060</v>
      </c>
      <c r="N22">
        <f t="shared" si="28"/>
        <v>0</v>
      </c>
      <c r="O22" s="6">
        <f t="shared" si="21"/>
        <v>-103349</v>
      </c>
      <c r="P22">
        <f t="shared" si="22"/>
        <v>0</v>
      </c>
      <c r="Q22">
        <f t="shared" si="23"/>
        <v>0</v>
      </c>
      <c r="R22">
        <f t="shared" si="24"/>
        <v>0</v>
      </c>
      <c r="S22">
        <f t="shared" si="25"/>
        <v>0</v>
      </c>
      <c r="T22">
        <f t="shared" si="26"/>
        <v>0</v>
      </c>
      <c r="U22">
        <f t="shared" si="27"/>
        <v>0</v>
      </c>
    </row>
    <row r="23" spans="1:21">
      <c r="A23" s="3">
        <v>41443</v>
      </c>
      <c r="B23" s="5"/>
      <c r="C23" s="5"/>
      <c r="J23">
        <f t="shared" si="17"/>
        <v>0</v>
      </c>
      <c r="K23" s="6">
        <f t="shared" si="18"/>
        <v>-42289</v>
      </c>
      <c r="L23">
        <f t="shared" si="19"/>
        <v>0</v>
      </c>
      <c r="M23" s="6">
        <f t="shared" si="20"/>
        <v>-61060</v>
      </c>
      <c r="N23">
        <f t="shared" si="28"/>
        <v>0</v>
      </c>
      <c r="O23" s="6">
        <f t="shared" si="21"/>
        <v>-103349</v>
      </c>
      <c r="P23">
        <f t="shared" si="22"/>
        <v>0</v>
      </c>
      <c r="Q23">
        <f t="shared" si="23"/>
        <v>0</v>
      </c>
      <c r="R23">
        <f t="shared" si="24"/>
        <v>0</v>
      </c>
      <c r="S23">
        <f t="shared" si="25"/>
        <v>0</v>
      </c>
      <c r="T23">
        <f t="shared" si="26"/>
        <v>0</v>
      </c>
      <c r="U23">
        <f t="shared" si="27"/>
        <v>0</v>
      </c>
    </row>
    <row r="24" spans="1:21">
      <c r="J24">
        <f t="shared" si="17"/>
        <v>0</v>
      </c>
      <c r="K24" s="6">
        <f t="shared" si="18"/>
        <v>-42289</v>
      </c>
      <c r="L24">
        <f t="shared" si="19"/>
        <v>0</v>
      </c>
      <c r="M24" s="6">
        <f t="shared" si="20"/>
        <v>-61060</v>
      </c>
      <c r="N24">
        <f t="shared" si="28"/>
        <v>0</v>
      </c>
      <c r="O24" s="6">
        <f t="shared" si="21"/>
        <v>-103349</v>
      </c>
      <c r="P24">
        <f t="shared" si="22"/>
        <v>0</v>
      </c>
      <c r="Q24">
        <f t="shared" si="23"/>
        <v>0</v>
      </c>
      <c r="R24">
        <f t="shared" si="24"/>
        <v>0</v>
      </c>
      <c r="S24">
        <f t="shared" si="25"/>
        <v>0</v>
      </c>
      <c r="T24">
        <f t="shared" si="26"/>
        <v>0</v>
      </c>
      <c r="U24">
        <f t="shared" si="27"/>
        <v>0</v>
      </c>
    </row>
    <row r="25" spans="1:21">
      <c r="J25">
        <f t="shared" si="17"/>
        <v>0</v>
      </c>
      <c r="K25" s="6">
        <f t="shared" si="18"/>
        <v>-42289</v>
      </c>
      <c r="L25">
        <f t="shared" si="19"/>
        <v>0</v>
      </c>
      <c r="M25" s="6">
        <f t="shared" si="20"/>
        <v>-61060</v>
      </c>
      <c r="N25">
        <f t="shared" si="28"/>
        <v>0</v>
      </c>
      <c r="O25" s="6">
        <f t="shared" si="21"/>
        <v>-103349</v>
      </c>
      <c r="P25">
        <f t="shared" si="22"/>
        <v>0</v>
      </c>
      <c r="Q25">
        <f t="shared" si="23"/>
        <v>0</v>
      </c>
      <c r="R25">
        <f t="shared" si="24"/>
        <v>0</v>
      </c>
      <c r="S25">
        <f t="shared" si="25"/>
        <v>0</v>
      </c>
      <c r="T25">
        <f t="shared" si="26"/>
        <v>0</v>
      </c>
      <c r="U25">
        <f t="shared" si="27"/>
        <v>0</v>
      </c>
    </row>
    <row r="26" spans="1:21">
      <c r="J26">
        <f t="shared" si="17"/>
        <v>0</v>
      </c>
      <c r="K26" s="6">
        <f t="shared" si="18"/>
        <v>-42289</v>
      </c>
      <c r="L26">
        <f t="shared" si="19"/>
        <v>0</v>
      </c>
      <c r="M26" s="6">
        <f t="shared" si="20"/>
        <v>-61060</v>
      </c>
      <c r="N26">
        <f t="shared" si="28"/>
        <v>0</v>
      </c>
      <c r="O26" s="6">
        <f t="shared" si="21"/>
        <v>-103349</v>
      </c>
      <c r="P26">
        <f t="shared" si="22"/>
        <v>0</v>
      </c>
      <c r="Q26">
        <f t="shared" si="23"/>
        <v>0</v>
      </c>
      <c r="R26">
        <f t="shared" si="24"/>
        <v>0</v>
      </c>
      <c r="S26">
        <f t="shared" si="25"/>
        <v>0</v>
      </c>
      <c r="T26">
        <f t="shared" si="26"/>
        <v>0</v>
      </c>
      <c r="U26">
        <f t="shared" si="27"/>
        <v>0</v>
      </c>
    </row>
    <row r="27" spans="1:21">
      <c r="J27">
        <f t="shared" si="17"/>
        <v>0</v>
      </c>
      <c r="K27" s="6">
        <f t="shared" si="18"/>
        <v>-42289</v>
      </c>
      <c r="L27">
        <f t="shared" si="19"/>
        <v>0</v>
      </c>
      <c r="M27" s="6">
        <f t="shared" si="20"/>
        <v>-61060</v>
      </c>
      <c r="N27">
        <f t="shared" si="28"/>
        <v>0</v>
      </c>
      <c r="O27" s="6">
        <f t="shared" si="21"/>
        <v>-103349</v>
      </c>
      <c r="P27">
        <f t="shared" si="22"/>
        <v>0</v>
      </c>
      <c r="Q27">
        <f t="shared" si="23"/>
        <v>0</v>
      </c>
      <c r="R27">
        <f t="shared" si="24"/>
        <v>0</v>
      </c>
      <c r="S27">
        <f t="shared" si="25"/>
        <v>0</v>
      </c>
      <c r="T27">
        <f t="shared" si="26"/>
        <v>0</v>
      </c>
      <c r="U27">
        <f t="shared" si="27"/>
        <v>0</v>
      </c>
    </row>
    <row r="28" spans="1:21">
      <c r="J28">
        <f t="shared" si="17"/>
        <v>0</v>
      </c>
      <c r="K28" s="6">
        <f t="shared" si="18"/>
        <v>-42289</v>
      </c>
      <c r="L28">
        <f t="shared" si="19"/>
        <v>0</v>
      </c>
      <c r="M28" s="6">
        <f t="shared" si="20"/>
        <v>-61060</v>
      </c>
      <c r="N28">
        <f t="shared" si="28"/>
        <v>0</v>
      </c>
      <c r="O28" s="6">
        <f t="shared" si="21"/>
        <v>-103349</v>
      </c>
      <c r="P28">
        <f t="shared" si="22"/>
        <v>0</v>
      </c>
      <c r="Q28">
        <f t="shared" si="23"/>
        <v>0</v>
      </c>
      <c r="R28">
        <f t="shared" si="24"/>
        <v>0</v>
      </c>
      <c r="S28">
        <f t="shared" si="25"/>
        <v>0</v>
      </c>
      <c r="T28">
        <f t="shared" si="26"/>
        <v>0</v>
      </c>
      <c r="U28">
        <f t="shared" si="27"/>
        <v>0</v>
      </c>
    </row>
    <row r="29" spans="1:21">
      <c r="J29">
        <f t="shared" si="17"/>
        <v>0</v>
      </c>
      <c r="K29" s="6">
        <f t="shared" si="18"/>
        <v>-42289</v>
      </c>
      <c r="L29">
        <f t="shared" si="19"/>
        <v>0</v>
      </c>
      <c r="M29" s="6">
        <f t="shared" si="20"/>
        <v>-61060</v>
      </c>
      <c r="N29">
        <f t="shared" si="28"/>
        <v>0</v>
      </c>
      <c r="O29" s="6">
        <f t="shared" si="21"/>
        <v>-103349</v>
      </c>
      <c r="P29">
        <f t="shared" si="22"/>
        <v>0</v>
      </c>
      <c r="Q29">
        <f t="shared" si="23"/>
        <v>0</v>
      </c>
      <c r="R29">
        <f t="shared" si="24"/>
        <v>0</v>
      </c>
      <c r="S29">
        <f t="shared" si="25"/>
        <v>0</v>
      </c>
      <c r="T29">
        <f t="shared" si="26"/>
        <v>0</v>
      </c>
      <c r="U29">
        <f t="shared" si="27"/>
        <v>0</v>
      </c>
    </row>
    <row r="30" spans="1:21">
      <c r="J30">
        <f t="shared" si="17"/>
        <v>0</v>
      </c>
      <c r="K30" s="6">
        <f t="shared" si="18"/>
        <v>-42289</v>
      </c>
      <c r="L30">
        <f t="shared" si="19"/>
        <v>0</v>
      </c>
      <c r="M30" s="6">
        <f t="shared" si="20"/>
        <v>-61060</v>
      </c>
      <c r="N30">
        <f t="shared" si="28"/>
        <v>0</v>
      </c>
      <c r="O30" s="6">
        <f t="shared" si="21"/>
        <v>-103349</v>
      </c>
      <c r="P30">
        <f t="shared" si="22"/>
        <v>0</v>
      </c>
      <c r="Q30">
        <f t="shared" si="23"/>
        <v>0</v>
      </c>
      <c r="R30">
        <f t="shared" si="24"/>
        <v>0</v>
      </c>
      <c r="S30">
        <f t="shared" si="25"/>
        <v>0</v>
      </c>
      <c r="T30">
        <f t="shared" si="26"/>
        <v>0</v>
      </c>
      <c r="U30">
        <f t="shared" si="27"/>
        <v>0</v>
      </c>
    </row>
    <row r="31" spans="1:21">
      <c r="J31">
        <f t="shared" si="17"/>
        <v>0</v>
      </c>
      <c r="K31" s="6">
        <f t="shared" si="18"/>
        <v>-42289</v>
      </c>
      <c r="L31">
        <f t="shared" si="19"/>
        <v>0</v>
      </c>
      <c r="M31" s="6">
        <f t="shared" si="20"/>
        <v>-61060</v>
      </c>
      <c r="N31">
        <f t="shared" si="28"/>
        <v>0</v>
      </c>
      <c r="O31" s="6">
        <f t="shared" si="21"/>
        <v>-103349</v>
      </c>
      <c r="P31">
        <f t="shared" si="22"/>
        <v>0</v>
      </c>
      <c r="Q31">
        <f t="shared" si="23"/>
        <v>0</v>
      </c>
      <c r="R31">
        <f t="shared" si="24"/>
        <v>0</v>
      </c>
      <c r="S31">
        <f t="shared" si="25"/>
        <v>0</v>
      </c>
      <c r="T31">
        <f t="shared" si="26"/>
        <v>0</v>
      </c>
      <c r="U31">
        <f t="shared" si="27"/>
        <v>0</v>
      </c>
    </row>
    <row r="32" spans="1:21">
      <c r="J32">
        <f t="shared" si="17"/>
        <v>0</v>
      </c>
      <c r="K32" s="6">
        <f t="shared" si="18"/>
        <v>-42289</v>
      </c>
      <c r="L32">
        <f t="shared" si="19"/>
        <v>0</v>
      </c>
      <c r="M32" s="6">
        <f t="shared" si="20"/>
        <v>-61060</v>
      </c>
      <c r="N32">
        <f t="shared" si="28"/>
        <v>0</v>
      </c>
      <c r="O32" s="6">
        <f t="shared" si="21"/>
        <v>-103349</v>
      </c>
      <c r="P32">
        <f t="shared" si="22"/>
        <v>0</v>
      </c>
      <c r="Q32">
        <f t="shared" si="23"/>
        <v>0</v>
      </c>
      <c r="R32">
        <f t="shared" si="24"/>
        <v>0</v>
      </c>
      <c r="S32">
        <f t="shared" si="25"/>
        <v>0</v>
      </c>
      <c r="T32">
        <f t="shared" si="26"/>
        <v>0</v>
      </c>
      <c r="U32">
        <f t="shared" si="27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2013-02-05T18:47:08Z</dcterms:created>
  <dcterms:modified xsi:type="dcterms:W3CDTF">2013-08-03T07:51:20Z</dcterms:modified>
</cp:coreProperties>
</file>